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ki\OneDrive\デスクトップ\"/>
    </mc:Choice>
  </mc:AlternateContent>
  <xr:revisionPtr revIDLastSave="0" documentId="8_{215B1CEC-E7B0-4CB2-9804-7FA4B31485CA}" xr6:coauthVersionLast="45" xr6:coauthVersionMax="45" xr10:uidLastSave="{00000000-0000-0000-0000-000000000000}"/>
  <bookViews>
    <workbookView xWindow="30" yWindow="15" windowWidth="20415" windowHeight="10755" xr2:uid="{EDF11BFB-7066-4169-9D9B-547980D33184}"/>
  </bookViews>
  <sheets>
    <sheet name="資金管理表" sheetId="1" r:id="rId1"/>
    <sheet name="トレード記録" sheetId="4" r:id="rId2"/>
    <sheet name="資金管理表保護なしver." sheetId="5" r:id="rId3"/>
    <sheet name="トレード記録保護なしver.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6" l="1"/>
  <c r="G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28" i="6" s="1"/>
  <c r="F12" i="5"/>
  <c r="C12" i="5"/>
  <c r="I6" i="5"/>
  <c r="I9" i="5" s="1"/>
  <c r="I28" i="4"/>
  <c r="H28" i="4"/>
  <c r="G28" i="4"/>
  <c r="I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F12" i="1" l="1"/>
  <c r="C12" i="1"/>
  <c r="I6" i="1" l="1"/>
  <c r="I9" i="1" s="1"/>
</calcChain>
</file>

<file path=xl/sharedStrings.xml><?xml version="1.0" encoding="utf-8"?>
<sst xmlns="http://schemas.openxmlformats.org/spreadsheetml/2006/main" count="120" uniqueCount="55">
  <si>
    <t>資金管理計算表</t>
    <rPh sb="0" eb="2">
      <t>シキン</t>
    </rPh>
    <rPh sb="2" eb="4">
      <t>カンリ</t>
    </rPh>
    <rPh sb="4" eb="6">
      <t>ケイサン</t>
    </rPh>
    <rPh sb="6" eb="7">
      <t>ヒョウ</t>
    </rPh>
    <phoneticPr fontId="1"/>
  </si>
  <si>
    <t>口座資金</t>
    <rPh sb="0" eb="2">
      <t>コウザ</t>
    </rPh>
    <rPh sb="2" eb="4">
      <t>シキン</t>
    </rPh>
    <phoneticPr fontId="1"/>
  </si>
  <si>
    <t>円</t>
    <rPh sb="0" eb="1">
      <t>エン</t>
    </rPh>
    <phoneticPr fontId="1"/>
  </si>
  <si>
    <t>損切％</t>
    <rPh sb="0" eb="1">
      <t>ソン</t>
    </rPh>
    <rPh sb="1" eb="2">
      <t>キリ</t>
    </rPh>
    <phoneticPr fontId="1"/>
  </si>
  <si>
    <t>損切金額</t>
    <rPh sb="0" eb="1">
      <t>ソン</t>
    </rPh>
    <rPh sb="1" eb="2">
      <t>キリ</t>
    </rPh>
    <rPh sb="2" eb="4">
      <t>キンガク</t>
    </rPh>
    <phoneticPr fontId="1"/>
  </si>
  <si>
    <t>損切幅（pips）</t>
    <rPh sb="0" eb="1">
      <t>ソン</t>
    </rPh>
    <rPh sb="1" eb="2">
      <t>キリ</t>
    </rPh>
    <rPh sb="2" eb="3">
      <t>ハバ</t>
    </rPh>
    <phoneticPr fontId="1"/>
  </si>
  <si>
    <t>日本円換算値</t>
    <rPh sb="0" eb="3">
      <t>ニホンエン</t>
    </rPh>
    <rPh sb="3" eb="5">
      <t>カンサン</t>
    </rPh>
    <rPh sb="5" eb="6">
      <t>チ</t>
    </rPh>
    <phoneticPr fontId="1"/>
  </si>
  <si>
    <t>pips</t>
    <phoneticPr fontId="1"/>
  </si>
  <si>
    <t>日本円換算値（1pips）</t>
    <rPh sb="0" eb="3">
      <t>ニホンエン</t>
    </rPh>
    <rPh sb="3" eb="5">
      <t>カンサン</t>
    </rPh>
    <rPh sb="5" eb="6">
      <t>チ</t>
    </rPh>
    <phoneticPr fontId="1"/>
  </si>
  <si>
    <t>1万通貨での損益</t>
    <rPh sb="1" eb="2">
      <t>マン</t>
    </rPh>
    <rPh sb="2" eb="4">
      <t>ツウカ</t>
    </rPh>
    <rPh sb="6" eb="8">
      <t>ソンエキ</t>
    </rPh>
    <phoneticPr fontId="1"/>
  </si>
  <si>
    <t>ロット数</t>
    <rPh sb="3" eb="4">
      <t>カズ</t>
    </rPh>
    <phoneticPr fontId="1"/>
  </si>
  <si>
    <t>万通貨</t>
    <rPh sb="0" eb="1">
      <t>マン</t>
    </rPh>
    <rPh sb="1" eb="3">
      <t>ツウカ</t>
    </rPh>
    <phoneticPr fontId="1"/>
  </si>
  <si>
    <t>Lot</t>
    <phoneticPr fontId="1"/>
  </si>
  <si>
    <t>（1lot=10万通貨）</t>
    <rPh sb="8" eb="9">
      <t>マン</t>
    </rPh>
    <rPh sb="9" eb="11">
      <t>ツウカ</t>
    </rPh>
    <phoneticPr fontId="1"/>
  </si>
  <si>
    <t>（MT4使用時）</t>
    <rPh sb="4" eb="7">
      <t>シヨウジ</t>
    </rPh>
    <phoneticPr fontId="1"/>
  </si>
  <si>
    <t>クロス円は100円のままでＯＫです</t>
    <rPh sb="3" eb="4">
      <t>エン</t>
    </rPh>
    <rPh sb="8" eb="9">
      <t>エン</t>
    </rPh>
    <phoneticPr fontId="1"/>
  </si>
  <si>
    <t>（USD/JPY,EUD/JPY,GBP/JPY,CHF/JPY,AUD/JPYなど）</t>
    <phoneticPr fontId="1"/>
  </si>
  <si>
    <t>クロス円以外の通貨の時は以下のレートを確認して入力してください</t>
    <rPh sb="3" eb="4">
      <t>エン</t>
    </rPh>
    <rPh sb="4" eb="6">
      <t>イガイ</t>
    </rPh>
    <rPh sb="7" eb="9">
      <t>ツウカ</t>
    </rPh>
    <rPh sb="10" eb="11">
      <t>トキ</t>
    </rPh>
    <rPh sb="12" eb="14">
      <t>イカ</t>
    </rPh>
    <rPh sb="19" eb="21">
      <t>カクニン</t>
    </rPh>
    <rPh sb="23" eb="25">
      <t>ニュウリョク</t>
    </rPh>
    <phoneticPr fontId="1"/>
  </si>
  <si>
    <t>損益率</t>
    <rPh sb="0" eb="2">
      <t>ソンエキ</t>
    </rPh>
    <rPh sb="2" eb="3">
      <t>リツ</t>
    </rPh>
    <phoneticPr fontId="1"/>
  </si>
  <si>
    <t>目標</t>
    <rPh sb="0" eb="2">
      <t>モクヒョウ</t>
    </rPh>
    <phoneticPr fontId="1"/>
  </si>
  <si>
    <t>１日〇回までの取引をルール通り行う、資金管理を行う</t>
    <rPh sb="13" eb="14">
      <t>ドオ</t>
    </rPh>
    <rPh sb="23" eb="24">
      <t>オコナ</t>
    </rPh>
    <phoneticPr fontId="1"/>
  </si>
  <si>
    <t>資金</t>
    <rPh sb="0" eb="2">
      <t>シキン</t>
    </rPh>
    <phoneticPr fontId="1"/>
  </si>
  <si>
    <t>リスク</t>
    <phoneticPr fontId="1"/>
  </si>
  <si>
    <t>日付</t>
    <rPh sb="0" eb="2">
      <t>ヒヅケ</t>
    </rPh>
    <phoneticPr fontId="1"/>
  </si>
  <si>
    <t>回数</t>
    <rPh sb="0" eb="2">
      <t>カイスウ</t>
    </rPh>
    <phoneticPr fontId="1"/>
  </si>
  <si>
    <t>ロット数</t>
    <rPh sb="3" eb="4">
      <t>スウ</t>
    </rPh>
    <phoneticPr fontId="1"/>
  </si>
  <si>
    <t>獲得pips</t>
    <rPh sb="0" eb="2">
      <t>カクトク</t>
    </rPh>
    <phoneticPr fontId="1"/>
  </si>
  <si>
    <t>獲得金額</t>
    <rPh sb="0" eb="2">
      <t>カクトク</t>
    </rPh>
    <rPh sb="2" eb="4">
      <t>キンガク</t>
    </rPh>
    <phoneticPr fontId="1"/>
  </si>
  <si>
    <t>取引理由（エントリー・保有・決済）</t>
    <rPh sb="0" eb="2">
      <t>トリヒキ</t>
    </rPh>
    <rPh sb="2" eb="4">
      <t>リユウ</t>
    </rPh>
    <rPh sb="11" eb="13">
      <t>ホユウ</t>
    </rPh>
    <rPh sb="14" eb="16">
      <t>ケッサイ</t>
    </rPh>
    <phoneticPr fontId="1"/>
  </si>
  <si>
    <t>取引通貨</t>
    <rPh sb="0" eb="2">
      <t>トリヒキ</t>
    </rPh>
    <rPh sb="2" eb="4">
      <t>ツウカ</t>
    </rPh>
    <phoneticPr fontId="1"/>
  </si>
  <si>
    <t>(単位：lot)</t>
    <rPh sb="1" eb="3">
      <t>タンイ</t>
    </rPh>
    <phoneticPr fontId="1"/>
  </si>
  <si>
    <t>ポンドドル</t>
    <phoneticPr fontId="1"/>
  </si>
  <si>
    <t>ドル円</t>
    <rPh sb="2" eb="3">
      <t>エン</t>
    </rPh>
    <phoneticPr fontId="1"/>
  </si>
  <si>
    <t>日足上昇トレンド、４Ｈレンジ上限からの逆張り</t>
    <rPh sb="0" eb="1">
      <t>ヒ</t>
    </rPh>
    <rPh sb="1" eb="2">
      <t>アシ</t>
    </rPh>
    <rPh sb="2" eb="4">
      <t>ジョウショウ</t>
    </rPh>
    <rPh sb="14" eb="16">
      <t>ジョウゲン</t>
    </rPh>
    <rPh sb="19" eb="20">
      <t>ギャク</t>
    </rPh>
    <rPh sb="20" eb="21">
      <t>バ</t>
    </rPh>
    <phoneticPr fontId="1"/>
  </si>
  <si>
    <t>日足上昇、４Ｈ上昇、押し目買い狙い、３０分ＭＡＣＤ反転決済、</t>
    <rPh sb="0" eb="1">
      <t>ヒ</t>
    </rPh>
    <rPh sb="1" eb="2">
      <t>アシ</t>
    </rPh>
    <rPh sb="2" eb="4">
      <t>ジョウショウ</t>
    </rPh>
    <rPh sb="7" eb="9">
      <t>ジョウショウ</t>
    </rPh>
    <rPh sb="10" eb="11">
      <t>オ</t>
    </rPh>
    <rPh sb="12" eb="13">
      <t>メ</t>
    </rPh>
    <rPh sb="13" eb="14">
      <t>ガ</t>
    </rPh>
    <rPh sb="15" eb="16">
      <t>ネラ</t>
    </rPh>
    <rPh sb="20" eb="21">
      <t>フン</t>
    </rPh>
    <rPh sb="25" eb="27">
      <t>ハンテン</t>
    </rPh>
    <rPh sb="27" eb="29">
      <t>ケッサイ</t>
    </rPh>
    <phoneticPr fontId="1"/>
  </si>
  <si>
    <t>日足不明、４Ｈレンジ下限からの買い、さらに下降すると思ったので保有、反転し前回高値越えで損切</t>
    <rPh sb="0" eb="1">
      <t>ヒ</t>
    </rPh>
    <rPh sb="1" eb="2">
      <t>アシ</t>
    </rPh>
    <rPh sb="2" eb="4">
      <t>フメイ</t>
    </rPh>
    <rPh sb="10" eb="12">
      <t>カゲン</t>
    </rPh>
    <rPh sb="15" eb="16">
      <t>カ</t>
    </rPh>
    <rPh sb="21" eb="23">
      <t>カコウ</t>
    </rPh>
    <rPh sb="26" eb="27">
      <t>オモ</t>
    </rPh>
    <rPh sb="31" eb="33">
      <t>ホユウ</t>
    </rPh>
    <rPh sb="34" eb="36">
      <t>ハンテン</t>
    </rPh>
    <rPh sb="37" eb="39">
      <t>ゼンカイ</t>
    </rPh>
    <rPh sb="39" eb="41">
      <t>タカネ</t>
    </rPh>
    <rPh sb="41" eb="42">
      <t>コ</t>
    </rPh>
    <rPh sb="44" eb="45">
      <t>ソン</t>
    </rPh>
    <rPh sb="45" eb="46">
      <t>キリ</t>
    </rPh>
    <phoneticPr fontId="1"/>
  </si>
  <si>
    <t>取引種別</t>
    <rPh sb="0" eb="2">
      <t>トリヒキ</t>
    </rPh>
    <rPh sb="2" eb="4">
      <t>シュベツ</t>
    </rPh>
    <phoneticPr fontId="1"/>
  </si>
  <si>
    <t>買い</t>
    <rPh sb="0" eb="1">
      <t>カ</t>
    </rPh>
    <phoneticPr fontId="1"/>
  </si>
  <si>
    <t>売り</t>
    <rPh sb="0" eb="1">
      <t>ウ</t>
    </rPh>
    <phoneticPr fontId="1"/>
  </si>
  <si>
    <t>※黄色の欄を入力してください。青の欄は右記を参照してください</t>
    <rPh sb="1" eb="3">
      <t>キイロ</t>
    </rPh>
    <rPh sb="4" eb="5">
      <t>ラン</t>
    </rPh>
    <rPh sb="6" eb="8">
      <t>ニュウリョク</t>
    </rPh>
    <rPh sb="15" eb="16">
      <t>アオ</t>
    </rPh>
    <rPh sb="17" eb="18">
      <t>ラン</t>
    </rPh>
    <rPh sb="19" eb="21">
      <t>ウキ</t>
    </rPh>
    <rPh sb="22" eb="24">
      <t>サンショウ</t>
    </rPh>
    <phoneticPr fontId="1"/>
  </si>
  <si>
    <t>（右側の通貨に対する円のレートを確認します）</t>
    <rPh sb="1" eb="3">
      <t>ミギガワ</t>
    </rPh>
    <rPh sb="4" eb="6">
      <t>ツウカ</t>
    </rPh>
    <rPh sb="7" eb="8">
      <t>タイ</t>
    </rPh>
    <rPh sb="10" eb="11">
      <t>エン</t>
    </rPh>
    <rPh sb="16" eb="18">
      <t>カクニン</t>
    </rPh>
    <phoneticPr fontId="1"/>
  </si>
  <si>
    <r>
      <t>EUR/</t>
    </r>
    <r>
      <rPr>
        <b/>
        <sz val="14"/>
        <color theme="5"/>
        <rFont val="游ゴシック"/>
        <family val="3"/>
        <charset val="128"/>
        <scheme val="minor"/>
      </rPr>
      <t>USD</t>
    </r>
    <phoneticPr fontId="1"/>
  </si>
  <si>
    <r>
      <t>GBP/</t>
    </r>
    <r>
      <rPr>
        <b/>
        <sz val="14"/>
        <color theme="5"/>
        <rFont val="游ゴシック"/>
        <family val="3"/>
        <charset val="128"/>
        <scheme val="minor"/>
      </rPr>
      <t>USD</t>
    </r>
    <phoneticPr fontId="1"/>
  </si>
  <si>
    <r>
      <t>USD/</t>
    </r>
    <r>
      <rPr>
        <b/>
        <sz val="14"/>
        <color theme="5"/>
        <rFont val="游ゴシック"/>
        <family val="3"/>
        <charset val="128"/>
        <scheme val="minor"/>
      </rPr>
      <t>CAD</t>
    </r>
    <phoneticPr fontId="1"/>
  </si>
  <si>
    <r>
      <t>EUR/</t>
    </r>
    <r>
      <rPr>
        <b/>
        <sz val="14"/>
        <color theme="5"/>
        <rFont val="游ゴシック"/>
        <family val="3"/>
        <charset val="128"/>
        <scheme val="minor"/>
      </rPr>
      <t>GBP</t>
    </r>
    <phoneticPr fontId="1"/>
  </si>
  <si>
    <r>
      <t>GBP/</t>
    </r>
    <r>
      <rPr>
        <b/>
        <sz val="14"/>
        <color theme="5"/>
        <rFont val="游ゴシック"/>
        <family val="3"/>
        <charset val="128"/>
        <scheme val="minor"/>
      </rPr>
      <t>AUD</t>
    </r>
    <phoneticPr fontId="1"/>
  </si>
  <si>
    <r>
      <t>EUR/</t>
    </r>
    <r>
      <rPr>
        <b/>
        <sz val="14"/>
        <color theme="5"/>
        <rFont val="游ゴシック"/>
        <family val="3"/>
        <charset val="128"/>
        <scheme val="minor"/>
      </rPr>
      <t>AUD</t>
    </r>
    <phoneticPr fontId="1"/>
  </si>
  <si>
    <r>
      <t>⇒　</t>
    </r>
    <r>
      <rPr>
        <b/>
        <sz val="14"/>
        <color theme="5"/>
        <rFont val="游ゴシック"/>
        <family val="3"/>
        <charset val="128"/>
        <scheme val="minor"/>
      </rPr>
      <t>USD</t>
    </r>
    <r>
      <rPr>
        <b/>
        <sz val="14"/>
        <color theme="1"/>
        <rFont val="游ゴシック"/>
        <family val="3"/>
        <charset val="128"/>
        <scheme val="minor"/>
      </rPr>
      <t>/JPYの現在のレート</t>
    </r>
    <rPh sb="10" eb="12">
      <t>ゲンザイ</t>
    </rPh>
    <phoneticPr fontId="1"/>
  </si>
  <si>
    <r>
      <t>⇒　</t>
    </r>
    <r>
      <rPr>
        <b/>
        <sz val="14"/>
        <color theme="5"/>
        <rFont val="游ゴシック"/>
        <family val="3"/>
        <charset val="128"/>
        <scheme val="minor"/>
      </rPr>
      <t>USD</t>
    </r>
    <r>
      <rPr>
        <b/>
        <sz val="14"/>
        <color theme="1"/>
        <rFont val="游ゴシック"/>
        <family val="3"/>
        <charset val="128"/>
        <scheme val="minor"/>
      </rPr>
      <t>/JPYの現在のレート</t>
    </r>
    <phoneticPr fontId="1"/>
  </si>
  <si>
    <r>
      <t>⇒　</t>
    </r>
    <r>
      <rPr>
        <b/>
        <sz val="14"/>
        <color theme="5"/>
        <rFont val="游ゴシック"/>
        <family val="3"/>
        <charset val="128"/>
        <scheme val="minor"/>
      </rPr>
      <t>CAD</t>
    </r>
    <r>
      <rPr>
        <b/>
        <sz val="14"/>
        <color theme="1"/>
        <rFont val="游ゴシック"/>
        <family val="3"/>
        <charset val="128"/>
        <scheme val="minor"/>
      </rPr>
      <t>/JPYの現在のレート</t>
    </r>
    <phoneticPr fontId="1"/>
  </si>
  <si>
    <r>
      <t>⇒　</t>
    </r>
    <r>
      <rPr>
        <b/>
        <sz val="14"/>
        <color theme="5"/>
        <rFont val="游ゴシック"/>
        <family val="3"/>
        <charset val="128"/>
        <scheme val="minor"/>
      </rPr>
      <t>GBP</t>
    </r>
    <r>
      <rPr>
        <b/>
        <sz val="14"/>
        <color theme="1"/>
        <rFont val="游ゴシック"/>
        <family val="3"/>
        <charset val="128"/>
        <scheme val="minor"/>
      </rPr>
      <t>/JPYの現在のレート</t>
    </r>
    <phoneticPr fontId="1"/>
  </si>
  <si>
    <r>
      <t>⇒　</t>
    </r>
    <r>
      <rPr>
        <b/>
        <sz val="14"/>
        <color theme="5"/>
        <rFont val="游ゴシック"/>
        <family val="3"/>
        <charset val="128"/>
        <scheme val="minor"/>
      </rPr>
      <t>AUD</t>
    </r>
    <r>
      <rPr>
        <b/>
        <sz val="14"/>
        <color theme="1"/>
        <rFont val="游ゴシック"/>
        <family val="3"/>
        <charset val="128"/>
        <scheme val="minor"/>
      </rPr>
      <t>/JPYの現在のレート</t>
    </r>
    <phoneticPr fontId="1"/>
  </si>
  <si>
    <t>こちらは資金管理表保護なしver.です。全て編集可能です。</t>
    <rPh sb="20" eb="21">
      <t>スベ</t>
    </rPh>
    <rPh sb="22" eb="24">
      <t>ヘンシュウ</t>
    </rPh>
    <rPh sb="24" eb="26">
      <t>カノウ</t>
    </rPh>
    <phoneticPr fontId="1"/>
  </si>
  <si>
    <t>こちらはトレード記録保護なしver.です。全て編集可能です。</t>
    <rPh sb="21" eb="22">
      <t>スベ</t>
    </rPh>
    <rPh sb="23" eb="25">
      <t>ヘンシュウ</t>
    </rPh>
    <rPh sb="25" eb="27">
      <t>カノウ</t>
    </rPh>
    <phoneticPr fontId="1"/>
  </si>
  <si>
    <t>トレード記録</t>
    <rPh sb="4" eb="6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</si>
</sst>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#,##0.00_ "/>
    <numFmt numFmtId="178" formatCode="#,##0_ ;[Red]\-#,##0\ "/>
    <numFmt numFmtId="179" formatCode="0_);[Red]\(0\)"/>
    <numFmt numFmtId="180" formatCode="#,##0.0_ ;[Red]\-#,##0.0\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4" tint="-0.499984740745262"/>
      <name val="游ゴシック"/>
      <family val="3"/>
      <charset val="128"/>
      <scheme val="minor"/>
    </font>
    <font>
      <b/>
      <sz val="14"/>
      <color theme="5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177" fontId="2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9" fontId="4" fillId="2" borderId="0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176" fontId="4" fillId="3" borderId="2" xfId="0" applyNumberFormat="1" applyFont="1" applyFill="1" applyBorder="1" applyProtection="1">
      <alignment vertical="center"/>
      <protection locked="0"/>
    </xf>
    <xf numFmtId="9" fontId="4" fillId="3" borderId="2" xfId="0" applyNumberFormat="1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9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11" fillId="0" borderId="1" xfId="0" applyNumberFormat="1" applyFont="1" applyBorder="1" applyProtection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1" fillId="0" borderId="22" xfId="0" applyFont="1" applyBorder="1" applyProtection="1">
      <alignment vertical="center"/>
      <protection locked="0"/>
    </xf>
    <xf numFmtId="5" fontId="4" fillId="5" borderId="24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Protection="1">
      <alignment vertical="center"/>
      <protection locked="0"/>
    </xf>
    <xf numFmtId="180" fontId="11" fillId="0" borderId="1" xfId="0" applyNumberFormat="1" applyFont="1" applyBorder="1" applyProtection="1">
      <alignment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56" fontId="11" fillId="0" borderId="18" xfId="0" applyNumberFormat="1" applyFont="1" applyBorder="1" applyProtection="1">
      <alignment vertical="center"/>
      <protection locked="0"/>
    </xf>
    <xf numFmtId="179" fontId="11" fillId="0" borderId="1" xfId="0" applyNumberFormat="1" applyFont="1" applyBorder="1" applyProtection="1">
      <alignment vertical="center"/>
      <protection locked="0"/>
    </xf>
    <xf numFmtId="179" fontId="11" fillId="0" borderId="21" xfId="0" applyNumberFormat="1" applyFont="1" applyBorder="1" applyProtection="1">
      <alignment vertical="center"/>
      <protection locked="0"/>
    </xf>
    <xf numFmtId="180" fontId="11" fillId="0" borderId="25" xfId="0" applyNumberFormat="1" applyFont="1" applyBorder="1" applyProtection="1">
      <alignment vertical="center"/>
      <protection locked="0"/>
    </xf>
    <xf numFmtId="178" fontId="11" fillId="0" borderId="25" xfId="0" applyNumberFormat="1" applyFont="1" applyBorder="1" applyProtection="1">
      <alignment vertical="center"/>
      <protection locked="0"/>
    </xf>
    <xf numFmtId="10" fontId="11" fillId="0" borderId="25" xfId="0" applyNumberFormat="1" applyFont="1" applyBorder="1" applyProtection="1">
      <alignment vertical="center"/>
    </xf>
    <xf numFmtId="180" fontId="11" fillId="2" borderId="26" xfId="0" applyNumberFormat="1" applyFont="1" applyFill="1" applyBorder="1" applyProtection="1">
      <alignment vertical="center"/>
    </xf>
    <xf numFmtId="178" fontId="11" fillId="2" borderId="26" xfId="0" applyNumberFormat="1" applyFont="1" applyFill="1" applyBorder="1" applyProtection="1">
      <alignment vertical="center"/>
    </xf>
    <xf numFmtId="10" fontId="11" fillId="2" borderId="26" xfId="0" applyNumberFormat="1" applyFont="1" applyFill="1" applyBorder="1" applyProtection="1">
      <alignment vertical="center"/>
    </xf>
    <xf numFmtId="0" fontId="4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4" fillId="7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4" fillId="5" borderId="23" xfId="0" applyFont="1" applyFill="1" applyBorder="1" applyAlignment="1" applyProtection="1">
      <alignment vertical="center"/>
      <protection locked="0"/>
    </xf>
    <xf numFmtId="9" fontId="4" fillId="5" borderId="2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1D53-76D0-453C-8F3A-D7DF2F4CE6D1}">
  <dimension ref="A1:T14"/>
  <sheetViews>
    <sheetView showGridLines="0" tabSelected="1" zoomScale="90" zoomScaleNormal="90" workbookViewId="0">
      <selection activeCell="L15" sqref="L15"/>
    </sheetView>
  </sheetViews>
  <sheetFormatPr defaultRowHeight="18.75" x14ac:dyDescent="0.4"/>
  <cols>
    <col min="1" max="1" width="2.875" customWidth="1"/>
    <col min="2" max="2" width="4" customWidth="1"/>
    <col min="3" max="3" width="15.125" bestFit="1" customWidth="1"/>
    <col min="4" max="4" width="4" customWidth="1"/>
    <col min="5" max="5" width="2.375" customWidth="1"/>
    <col min="6" max="6" width="20.125" customWidth="1"/>
    <col min="7" max="7" width="6" customWidth="1"/>
    <col min="8" max="8" width="3.125" customWidth="1"/>
    <col min="9" max="9" width="6.75" customWidth="1"/>
    <col min="11" max="11" width="7.125" bestFit="1" customWidth="1"/>
    <col min="12" max="12" width="18.125" bestFit="1" customWidth="1"/>
    <col min="13" max="13" width="1.625" customWidth="1"/>
    <col min="14" max="14" width="13.375" bestFit="1" customWidth="1"/>
    <col min="15" max="15" width="9.125" customWidth="1"/>
    <col min="16" max="16" width="11.5" customWidth="1"/>
    <col min="17" max="17" width="12.875" customWidth="1"/>
  </cols>
  <sheetData>
    <row r="1" spans="1:20" ht="30" customHeight="1" x14ac:dyDescent="0.4"/>
    <row r="2" spans="1:20" ht="24.75" thickBo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N2" s="63" t="s">
        <v>6</v>
      </c>
      <c r="O2" s="63"/>
      <c r="P2" s="63"/>
      <c r="Q2" s="63"/>
      <c r="R2" s="63"/>
      <c r="S2" s="64"/>
      <c r="T2" s="64"/>
    </row>
    <row r="3" spans="1:20" ht="33.75" thickBot="1" x14ac:dyDescent="0.45">
      <c r="A3" s="2"/>
      <c r="B3" s="3"/>
      <c r="C3" s="21" t="s">
        <v>0</v>
      </c>
      <c r="D3" s="22"/>
      <c r="E3" s="22"/>
      <c r="F3" s="23"/>
      <c r="G3" s="3"/>
      <c r="H3" s="3"/>
      <c r="I3" s="3"/>
      <c r="J3" s="3"/>
      <c r="K3" s="3"/>
      <c r="L3" s="3"/>
      <c r="N3" s="63" t="s">
        <v>15</v>
      </c>
      <c r="O3" s="63"/>
      <c r="P3" s="63"/>
      <c r="Q3" s="63"/>
      <c r="R3" s="63"/>
      <c r="S3" s="64"/>
      <c r="T3" s="64"/>
    </row>
    <row r="4" spans="1:20" ht="14.25" customHeight="1" thickBot="1" x14ac:dyDescent="0.45">
      <c r="B4" s="3"/>
      <c r="C4" s="3"/>
      <c r="D4" s="3"/>
      <c r="E4" s="12"/>
      <c r="F4" s="3"/>
      <c r="G4" s="3"/>
      <c r="H4" s="3"/>
      <c r="I4" s="3"/>
      <c r="J4" s="3"/>
      <c r="K4" s="3"/>
      <c r="L4" s="3"/>
      <c r="N4" s="63" t="s">
        <v>16</v>
      </c>
      <c r="O4" s="63"/>
      <c r="P4" s="63"/>
      <c r="Q4" s="63"/>
      <c r="R4" s="63"/>
      <c r="S4" s="64"/>
      <c r="T4" s="64"/>
    </row>
    <row r="5" spans="1:20" ht="18.75" customHeight="1" thickBot="1" x14ac:dyDescent="0.45">
      <c r="B5" s="3"/>
      <c r="C5" s="4" t="s">
        <v>1</v>
      </c>
      <c r="D5" s="4"/>
      <c r="E5" s="13"/>
      <c r="F5" s="4" t="s">
        <v>5</v>
      </c>
      <c r="G5" s="4"/>
      <c r="H5" s="5"/>
      <c r="I5" s="18" t="s">
        <v>10</v>
      </c>
      <c r="J5" s="19"/>
      <c r="K5" s="20"/>
      <c r="L5" s="3"/>
      <c r="N5" s="63"/>
      <c r="O5" s="63"/>
      <c r="P5" s="63"/>
      <c r="Q5" s="63"/>
      <c r="R5" s="63"/>
      <c r="S5" s="64"/>
      <c r="T5" s="64"/>
    </row>
    <row r="6" spans="1:20" ht="24.75" thickBot="1" x14ac:dyDescent="0.45">
      <c r="B6" s="3"/>
      <c r="C6" s="14"/>
      <c r="D6" s="4" t="s">
        <v>2</v>
      </c>
      <c r="E6" s="13"/>
      <c r="F6" s="16"/>
      <c r="G6" s="4" t="s">
        <v>7</v>
      </c>
      <c r="H6" s="5"/>
      <c r="I6" s="26" t="e">
        <f>C12/F12</f>
        <v>#DIV/0!</v>
      </c>
      <c r="J6" s="27"/>
      <c r="K6" s="31" t="s">
        <v>11</v>
      </c>
      <c r="L6" s="3"/>
      <c r="N6" s="63" t="s">
        <v>17</v>
      </c>
      <c r="O6" s="63"/>
      <c r="P6" s="63"/>
      <c r="Q6" s="63"/>
      <c r="R6" s="63"/>
      <c r="S6" s="64"/>
      <c r="T6" s="64"/>
    </row>
    <row r="7" spans="1:20" ht="18" customHeight="1" thickBot="1" x14ac:dyDescent="0.45">
      <c r="B7" s="3"/>
      <c r="C7" s="8"/>
      <c r="D7" s="4"/>
      <c r="E7" s="13"/>
      <c r="F7" s="4"/>
      <c r="G7" s="4"/>
      <c r="H7" s="5"/>
      <c r="I7" s="28"/>
      <c r="J7" s="29"/>
      <c r="K7" s="32"/>
      <c r="L7" s="3"/>
      <c r="N7" s="63" t="s">
        <v>40</v>
      </c>
      <c r="O7" s="63"/>
      <c r="P7" s="63"/>
      <c r="Q7" s="63"/>
      <c r="R7" s="63"/>
      <c r="S7" s="64"/>
      <c r="T7" s="64"/>
    </row>
    <row r="8" spans="1:20" ht="25.5" customHeight="1" thickBot="1" x14ac:dyDescent="0.45">
      <c r="B8" s="3"/>
      <c r="C8" s="4" t="s">
        <v>3</v>
      </c>
      <c r="D8" s="4"/>
      <c r="E8" s="13"/>
      <c r="F8" s="4" t="s">
        <v>8</v>
      </c>
      <c r="G8" s="4"/>
      <c r="H8" s="5"/>
      <c r="I8" s="9"/>
      <c r="J8" s="9"/>
      <c r="K8" s="10"/>
      <c r="L8" s="3"/>
      <c r="N8" s="63"/>
      <c r="O8" s="65" t="s">
        <v>41</v>
      </c>
      <c r="P8" s="63" t="s">
        <v>47</v>
      </c>
      <c r="Q8" s="63"/>
      <c r="R8" s="63"/>
      <c r="S8" s="64"/>
      <c r="T8" s="64"/>
    </row>
    <row r="9" spans="1:20" ht="24.75" thickBot="1" x14ac:dyDescent="0.45">
      <c r="B9" s="3"/>
      <c r="C9" s="15"/>
      <c r="D9" s="4"/>
      <c r="E9" s="13"/>
      <c r="F9" s="17">
        <v>100</v>
      </c>
      <c r="G9" s="4" t="s">
        <v>2</v>
      </c>
      <c r="H9" s="5"/>
      <c r="I9" s="24" t="e">
        <f>I6/10</f>
        <v>#DIV/0!</v>
      </c>
      <c r="J9" s="25"/>
      <c r="K9" s="30" t="s">
        <v>12</v>
      </c>
      <c r="L9" s="3" t="s">
        <v>14</v>
      </c>
      <c r="N9" s="63"/>
      <c r="O9" s="65" t="s">
        <v>42</v>
      </c>
      <c r="P9" s="63" t="s">
        <v>48</v>
      </c>
      <c r="Q9" s="63"/>
      <c r="R9" s="63"/>
      <c r="S9" s="64"/>
      <c r="T9" s="64"/>
    </row>
    <row r="10" spans="1:20" ht="15" customHeight="1" x14ac:dyDescent="0.4">
      <c r="B10" s="3"/>
      <c r="C10" s="11"/>
      <c r="D10" s="4"/>
      <c r="E10" s="13"/>
      <c r="F10" s="4"/>
      <c r="G10" s="4"/>
      <c r="H10" s="5"/>
      <c r="I10" s="26"/>
      <c r="J10" s="27"/>
      <c r="K10" s="31"/>
      <c r="L10" s="3" t="s">
        <v>13</v>
      </c>
      <c r="N10" s="63"/>
      <c r="O10" s="65" t="s">
        <v>43</v>
      </c>
      <c r="P10" s="63" t="s">
        <v>49</v>
      </c>
      <c r="Q10" s="63"/>
      <c r="R10" s="63"/>
      <c r="S10" s="64"/>
      <c r="T10" s="64"/>
    </row>
    <row r="11" spans="1:20" ht="24.75" customHeight="1" thickBot="1" x14ac:dyDescent="0.45">
      <c r="B11" s="3"/>
      <c r="C11" s="4" t="s">
        <v>4</v>
      </c>
      <c r="D11" s="4"/>
      <c r="E11" s="13"/>
      <c r="F11" s="4" t="s">
        <v>9</v>
      </c>
      <c r="G11" s="4"/>
      <c r="H11" s="5"/>
      <c r="I11" s="28"/>
      <c r="J11" s="29"/>
      <c r="K11" s="32"/>
      <c r="L11" s="1"/>
      <c r="N11" s="63"/>
      <c r="O11" s="65" t="s">
        <v>44</v>
      </c>
      <c r="P11" s="63" t="s">
        <v>50</v>
      </c>
      <c r="Q11" s="63"/>
      <c r="R11" s="63"/>
      <c r="S11" s="64"/>
      <c r="T11" s="64"/>
    </row>
    <row r="12" spans="1:20" ht="24.75" customHeight="1" thickBot="1" x14ac:dyDescent="0.45">
      <c r="B12" s="3"/>
      <c r="C12" s="7">
        <f>C6*C9</f>
        <v>0</v>
      </c>
      <c r="D12" s="4" t="s">
        <v>2</v>
      </c>
      <c r="E12" s="13"/>
      <c r="F12" s="6">
        <f>F6*F9</f>
        <v>0</v>
      </c>
      <c r="G12" s="4" t="s">
        <v>2</v>
      </c>
      <c r="H12" s="5"/>
      <c r="I12" s="1"/>
      <c r="J12" s="1"/>
      <c r="K12" s="1"/>
      <c r="L12" s="1"/>
      <c r="N12" s="63"/>
      <c r="O12" s="65" t="s">
        <v>45</v>
      </c>
      <c r="P12" s="63" t="s">
        <v>51</v>
      </c>
      <c r="Q12" s="63"/>
      <c r="R12" s="63"/>
      <c r="S12" s="64"/>
      <c r="T12" s="64"/>
    </row>
    <row r="13" spans="1:20" ht="24" x14ac:dyDescent="0.4">
      <c r="B13" s="3"/>
      <c r="C13" s="5"/>
      <c r="D13" s="5"/>
      <c r="E13" s="5"/>
      <c r="F13" s="5"/>
      <c r="G13" s="5"/>
      <c r="H13" s="5"/>
      <c r="I13" s="5"/>
      <c r="J13" s="5"/>
      <c r="K13" s="5"/>
      <c r="L13" s="3"/>
      <c r="N13" s="63"/>
      <c r="O13" s="65" t="s">
        <v>46</v>
      </c>
      <c r="P13" s="63" t="s">
        <v>51</v>
      </c>
      <c r="Q13" s="63"/>
      <c r="R13" s="63"/>
      <c r="S13" s="64"/>
      <c r="T13" s="64"/>
    </row>
    <row r="14" spans="1:20" ht="24" x14ac:dyDescent="0.4">
      <c r="C14" s="66" t="s">
        <v>39</v>
      </c>
      <c r="D14" s="66"/>
      <c r="E14" s="66"/>
      <c r="F14" s="66"/>
      <c r="G14" s="66"/>
      <c r="H14" s="66"/>
      <c r="I14" s="66"/>
    </row>
  </sheetData>
  <sheetProtection sheet="1" objects="1" scenarios="1"/>
  <mergeCells count="6">
    <mergeCell ref="I5:K5"/>
    <mergeCell ref="C3:F3"/>
    <mergeCell ref="I9:J11"/>
    <mergeCell ref="K9:K11"/>
    <mergeCell ref="I6:J7"/>
    <mergeCell ref="K6:K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5081-6133-4112-81E4-D4B7609AE774}">
  <dimension ref="A1:O35"/>
  <sheetViews>
    <sheetView topLeftCell="A2" zoomScale="90" zoomScaleNormal="90" workbookViewId="0">
      <selection activeCell="B14" sqref="B14"/>
    </sheetView>
  </sheetViews>
  <sheetFormatPr defaultRowHeight="18.75" x14ac:dyDescent="0.4"/>
  <cols>
    <col min="1" max="1" width="9" style="35"/>
    <col min="2" max="2" width="12.625" style="35" bestFit="1" customWidth="1"/>
    <col min="3" max="3" width="9" style="35"/>
    <col min="4" max="4" width="9.25" style="35" bestFit="1" customWidth="1"/>
    <col min="5" max="5" width="9" style="35"/>
    <col min="6" max="8" width="11.5" style="35" bestFit="1" customWidth="1"/>
    <col min="9" max="9" width="9.75" style="35" bestFit="1" customWidth="1"/>
    <col min="10" max="10" width="14.125" style="35" bestFit="1" customWidth="1"/>
    <col min="11" max="11" width="11.5" style="35" bestFit="1" customWidth="1"/>
    <col min="12" max="12" width="46.125" style="35" bestFit="1" customWidth="1"/>
    <col min="13" max="16384" width="9" style="35"/>
  </cols>
  <sheetData>
    <row r="1" spans="1:15" x14ac:dyDescent="0.4">
      <c r="A1" s="34" t="s">
        <v>54</v>
      </c>
      <c r="B1" s="34"/>
      <c r="C1" s="34"/>
      <c r="D1" s="34"/>
      <c r="E1" s="34"/>
      <c r="F1" s="34"/>
    </row>
    <row r="2" spans="1:15" x14ac:dyDescent="0.4">
      <c r="A2" s="34"/>
      <c r="B2" s="34"/>
      <c r="C2" s="34"/>
      <c r="D2" s="34"/>
      <c r="E2" s="34"/>
      <c r="F2" s="34"/>
    </row>
    <row r="4" spans="1:15" ht="24" x14ac:dyDescent="0.4">
      <c r="B4" s="36" t="s">
        <v>19</v>
      </c>
      <c r="C4" s="37" t="s">
        <v>20</v>
      </c>
      <c r="D4" s="37"/>
      <c r="E4" s="37"/>
      <c r="F4" s="37"/>
      <c r="G4" s="37"/>
      <c r="H4" s="37"/>
      <c r="I4" s="37"/>
      <c r="J4" s="37"/>
      <c r="K4" s="53"/>
    </row>
    <row r="6" spans="1:15" ht="19.5" thickBot="1" x14ac:dyDescent="0.45">
      <c r="F6" s="35" t="s">
        <v>30</v>
      </c>
    </row>
    <row r="7" spans="1:15" ht="24" x14ac:dyDescent="0.4">
      <c r="A7" s="50" t="s">
        <v>21</v>
      </c>
      <c r="B7" s="49">
        <v>300000</v>
      </c>
      <c r="D7" s="39" t="s">
        <v>23</v>
      </c>
      <c r="E7" s="40" t="s">
        <v>24</v>
      </c>
      <c r="F7" s="40" t="s">
        <v>25</v>
      </c>
      <c r="G7" s="40" t="s">
        <v>26</v>
      </c>
      <c r="H7" s="40" t="s">
        <v>27</v>
      </c>
      <c r="I7" s="40" t="s">
        <v>18</v>
      </c>
      <c r="J7" s="40" t="s">
        <v>29</v>
      </c>
      <c r="K7" s="41" t="s">
        <v>36</v>
      </c>
      <c r="L7" s="38" t="s">
        <v>28</v>
      </c>
      <c r="M7" s="38"/>
      <c r="N7" s="42"/>
      <c r="O7" s="42"/>
    </row>
    <row r="8" spans="1:15" ht="24" x14ac:dyDescent="0.4">
      <c r="A8" s="67" t="s">
        <v>22</v>
      </c>
      <c r="B8" s="68">
        <v>0.05</v>
      </c>
      <c r="D8" s="54">
        <v>44044</v>
      </c>
      <c r="E8" s="55">
        <v>1</v>
      </c>
      <c r="F8" s="44">
        <v>0.1</v>
      </c>
      <c r="G8" s="52">
        <v>176</v>
      </c>
      <c r="H8" s="51">
        <v>17600</v>
      </c>
      <c r="I8" s="33">
        <f>H8/$B$7</f>
        <v>5.8666666666666666E-2</v>
      </c>
      <c r="J8" s="44" t="s">
        <v>31</v>
      </c>
      <c r="K8" s="45" t="s">
        <v>37</v>
      </c>
      <c r="L8" s="42" t="s">
        <v>34</v>
      </c>
      <c r="M8" s="42"/>
      <c r="N8" s="42"/>
      <c r="O8" s="42"/>
    </row>
    <row r="9" spans="1:15" ht="24" x14ac:dyDescent="0.4">
      <c r="D9" s="54">
        <v>44044</v>
      </c>
      <c r="E9" s="55">
        <v>2</v>
      </c>
      <c r="F9" s="44">
        <v>0.1</v>
      </c>
      <c r="G9" s="52">
        <v>-23</v>
      </c>
      <c r="H9" s="51">
        <v>-2350</v>
      </c>
      <c r="I9" s="33">
        <f t="shared" ref="I9:I27" si="0">H9/$B$7</f>
        <v>-7.8333333333333328E-3</v>
      </c>
      <c r="J9" s="44" t="s">
        <v>32</v>
      </c>
      <c r="K9" s="45" t="s">
        <v>38</v>
      </c>
      <c r="L9" s="42" t="s">
        <v>33</v>
      </c>
      <c r="M9" s="42"/>
      <c r="N9" s="42"/>
      <c r="O9" s="42"/>
    </row>
    <row r="10" spans="1:15" ht="24" x14ac:dyDescent="0.4">
      <c r="D10" s="54">
        <v>44045</v>
      </c>
      <c r="E10" s="55">
        <v>3</v>
      </c>
      <c r="F10" s="44">
        <v>0.36</v>
      </c>
      <c r="G10" s="52">
        <v>-16.7</v>
      </c>
      <c r="H10" s="51">
        <v>-7500</v>
      </c>
      <c r="I10" s="33">
        <f t="shared" si="0"/>
        <v>-2.5000000000000001E-2</v>
      </c>
      <c r="J10" s="44" t="s">
        <v>31</v>
      </c>
      <c r="K10" s="45" t="s">
        <v>37</v>
      </c>
      <c r="L10" s="42" t="s">
        <v>35</v>
      </c>
      <c r="M10" s="42"/>
      <c r="N10" s="42"/>
      <c r="O10" s="42"/>
    </row>
    <row r="11" spans="1:15" ht="24" x14ac:dyDescent="0.4">
      <c r="D11" s="54"/>
      <c r="E11" s="55">
        <v>4</v>
      </c>
      <c r="F11" s="44"/>
      <c r="G11" s="52"/>
      <c r="H11" s="51"/>
      <c r="I11" s="33">
        <f t="shared" si="0"/>
        <v>0</v>
      </c>
      <c r="J11" s="44"/>
      <c r="K11" s="45"/>
      <c r="L11" s="42"/>
      <c r="M11" s="42"/>
      <c r="N11" s="42"/>
      <c r="O11" s="42"/>
    </row>
    <row r="12" spans="1:15" ht="24" x14ac:dyDescent="0.4">
      <c r="D12" s="54"/>
      <c r="E12" s="55">
        <v>5</v>
      </c>
      <c r="F12" s="44"/>
      <c r="G12" s="52"/>
      <c r="H12" s="51"/>
      <c r="I12" s="33">
        <f t="shared" si="0"/>
        <v>0</v>
      </c>
      <c r="J12" s="44"/>
      <c r="K12" s="45"/>
      <c r="L12" s="42"/>
      <c r="M12" s="42"/>
      <c r="N12" s="42"/>
      <c r="O12" s="42"/>
    </row>
    <row r="13" spans="1:15" ht="24" x14ac:dyDescent="0.4">
      <c r="D13" s="54"/>
      <c r="E13" s="55">
        <v>6</v>
      </c>
      <c r="F13" s="44"/>
      <c r="G13" s="52"/>
      <c r="H13" s="51"/>
      <c r="I13" s="33">
        <f t="shared" si="0"/>
        <v>0</v>
      </c>
      <c r="J13" s="44"/>
      <c r="K13" s="45"/>
      <c r="L13" s="42"/>
      <c r="M13" s="42"/>
      <c r="N13" s="42"/>
      <c r="O13" s="42"/>
    </row>
    <row r="14" spans="1:15" ht="24" x14ac:dyDescent="0.4">
      <c r="D14" s="54"/>
      <c r="E14" s="55">
        <v>7</v>
      </c>
      <c r="F14" s="44"/>
      <c r="G14" s="52"/>
      <c r="H14" s="51"/>
      <c r="I14" s="33">
        <f t="shared" si="0"/>
        <v>0</v>
      </c>
      <c r="J14" s="44"/>
      <c r="K14" s="45"/>
      <c r="L14" s="42"/>
      <c r="M14" s="42"/>
      <c r="N14" s="42"/>
      <c r="O14" s="42"/>
    </row>
    <row r="15" spans="1:15" ht="24" x14ac:dyDescent="0.4">
      <c r="D15" s="54"/>
      <c r="E15" s="55">
        <v>8</v>
      </c>
      <c r="F15" s="44"/>
      <c r="G15" s="52"/>
      <c r="H15" s="51"/>
      <c r="I15" s="33">
        <f t="shared" si="0"/>
        <v>0</v>
      </c>
      <c r="J15" s="44"/>
      <c r="K15" s="45"/>
      <c r="L15" s="42"/>
      <c r="M15" s="42"/>
      <c r="N15" s="42"/>
      <c r="O15" s="42"/>
    </row>
    <row r="16" spans="1:15" ht="24" x14ac:dyDescent="0.4">
      <c r="D16" s="54"/>
      <c r="E16" s="55">
        <v>9</v>
      </c>
      <c r="F16" s="44"/>
      <c r="G16" s="52"/>
      <c r="H16" s="51"/>
      <c r="I16" s="33">
        <f t="shared" si="0"/>
        <v>0</v>
      </c>
      <c r="J16" s="44"/>
      <c r="K16" s="45"/>
      <c r="L16" s="42"/>
      <c r="M16" s="42"/>
      <c r="N16" s="42"/>
      <c r="O16" s="42"/>
    </row>
    <row r="17" spans="4:15" ht="24" x14ac:dyDescent="0.4">
      <c r="D17" s="54"/>
      <c r="E17" s="55">
        <v>10</v>
      </c>
      <c r="F17" s="44"/>
      <c r="G17" s="52"/>
      <c r="H17" s="51"/>
      <c r="I17" s="33">
        <f t="shared" si="0"/>
        <v>0</v>
      </c>
      <c r="J17" s="44"/>
      <c r="K17" s="45"/>
      <c r="L17" s="42"/>
      <c r="M17" s="42"/>
      <c r="N17" s="42"/>
      <c r="O17" s="42"/>
    </row>
    <row r="18" spans="4:15" ht="24" x14ac:dyDescent="0.4">
      <c r="D18" s="54"/>
      <c r="E18" s="55">
        <v>11</v>
      </c>
      <c r="F18" s="44"/>
      <c r="G18" s="52"/>
      <c r="H18" s="51"/>
      <c r="I18" s="33">
        <f t="shared" si="0"/>
        <v>0</v>
      </c>
      <c r="J18" s="44"/>
      <c r="K18" s="45"/>
      <c r="L18" s="42"/>
      <c r="M18" s="42"/>
      <c r="N18" s="42"/>
      <c r="O18" s="42"/>
    </row>
    <row r="19" spans="4:15" ht="24" x14ac:dyDescent="0.4">
      <c r="D19" s="54"/>
      <c r="E19" s="55">
        <v>12</v>
      </c>
      <c r="F19" s="44"/>
      <c r="G19" s="52"/>
      <c r="H19" s="51"/>
      <c r="I19" s="33">
        <f t="shared" si="0"/>
        <v>0</v>
      </c>
      <c r="J19" s="44"/>
      <c r="K19" s="45"/>
      <c r="L19" s="42"/>
      <c r="M19" s="42"/>
      <c r="N19" s="42"/>
      <c r="O19" s="42"/>
    </row>
    <row r="20" spans="4:15" ht="24" x14ac:dyDescent="0.4">
      <c r="D20" s="54"/>
      <c r="E20" s="55">
        <v>13</v>
      </c>
      <c r="F20" s="44"/>
      <c r="G20" s="52"/>
      <c r="H20" s="51"/>
      <c r="I20" s="33">
        <f t="shared" si="0"/>
        <v>0</v>
      </c>
      <c r="J20" s="44"/>
      <c r="K20" s="45"/>
      <c r="L20" s="42"/>
      <c r="M20" s="42"/>
      <c r="N20" s="42"/>
      <c r="O20" s="42"/>
    </row>
    <row r="21" spans="4:15" ht="24" x14ac:dyDescent="0.4">
      <c r="D21" s="54"/>
      <c r="E21" s="55">
        <v>14</v>
      </c>
      <c r="F21" s="44"/>
      <c r="G21" s="52"/>
      <c r="H21" s="51"/>
      <c r="I21" s="33">
        <f t="shared" si="0"/>
        <v>0</v>
      </c>
      <c r="J21" s="44"/>
      <c r="K21" s="45"/>
      <c r="L21" s="42"/>
      <c r="M21" s="42"/>
      <c r="N21" s="42"/>
      <c r="O21" s="42"/>
    </row>
    <row r="22" spans="4:15" ht="24" x14ac:dyDescent="0.4">
      <c r="D22" s="43"/>
      <c r="E22" s="55">
        <v>15</v>
      </c>
      <c r="F22" s="44"/>
      <c r="G22" s="52"/>
      <c r="H22" s="51"/>
      <c r="I22" s="33">
        <f t="shared" si="0"/>
        <v>0</v>
      </c>
      <c r="J22" s="44"/>
      <c r="K22" s="45"/>
      <c r="L22" s="42"/>
      <c r="M22" s="42"/>
      <c r="N22" s="42"/>
      <c r="O22" s="42"/>
    </row>
    <row r="23" spans="4:15" ht="24" x14ac:dyDescent="0.4">
      <c r="D23" s="43"/>
      <c r="E23" s="55">
        <v>16</v>
      </c>
      <c r="F23" s="44"/>
      <c r="G23" s="52"/>
      <c r="H23" s="51"/>
      <c r="I23" s="33">
        <f t="shared" si="0"/>
        <v>0</v>
      </c>
      <c r="J23" s="44"/>
      <c r="K23" s="45"/>
      <c r="L23" s="42"/>
      <c r="M23" s="42"/>
      <c r="N23" s="42"/>
      <c r="O23" s="42"/>
    </row>
    <row r="24" spans="4:15" ht="24" x14ac:dyDescent="0.4">
      <c r="D24" s="43"/>
      <c r="E24" s="55">
        <v>17</v>
      </c>
      <c r="F24" s="44"/>
      <c r="G24" s="52"/>
      <c r="H24" s="51"/>
      <c r="I24" s="33">
        <f t="shared" si="0"/>
        <v>0</v>
      </c>
      <c r="J24" s="44"/>
      <c r="K24" s="45"/>
      <c r="L24" s="42"/>
      <c r="M24" s="42"/>
      <c r="N24" s="42"/>
      <c r="O24" s="42"/>
    </row>
    <row r="25" spans="4:15" ht="24" x14ac:dyDescent="0.4">
      <c r="D25" s="43"/>
      <c r="E25" s="55">
        <v>18</v>
      </c>
      <c r="F25" s="44"/>
      <c r="G25" s="52"/>
      <c r="H25" s="51"/>
      <c r="I25" s="33">
        <f t="shared" si="0"/>
        <v>0</v>
      </c>
      <c r="J25" s="44"/>
      <c r="K25" s="45"/>
      <c r="L25" s="42"/>
      <c r="M25" s="42"/>
      <c r="N25" s="42"/>
      <c r="O25" s="42"/>
    </row>
    <row r="26" spans="4:15" ht="24" x14ac:dyDescent="0.4">
      <c r="D26" s="43"/>
      <c r="E26" s="55">
        <v>19</v>
      </c>
      <c r="F26" s="44"/>
      <c r="G26" s="52"/>
      <c r="H26" s="51"/>
      <c r="I26" s="33">
        <f t="shared" si="0"/>
        <v>0</v>
      </c>
      <c r="J26" s="44"/>
      <c r="K26" s="45"/>
      <c r="L26" s="42"/>
      <c r="M26" s="42"/>
      <c r="N26" s="42"/>
      <c r="O26" s="42"/>
    </row>
    <row r="27" spans="4:15" ht="24.75" thickBot="1" x14ac:dyDescent="0.45">
      <c r="D27" s="46"/>
      <c r="E27" s="56">
        <v>20</v>
      </c>
      <c r="F27" s="47"/>
      <c r="G27" s="57"/>
      <c r="H27" s="58"/>
      <c r="I27" s="59">
        <f t="shared" si="0"/>
        <v>0</v>
      </c>
      <c r="J27" s="47"/>
      <c r="K27" s="48"/>
      <c r="L27" s="42"/>
      <c r="M27" s="42"/>
      <c r="N27" s="42"/>
      <c r="O27" s="42"/>
    </row>
    <row r="28" spans="4:15" ht="24" x14ac:dyDescent="0.4">
      <c r="D28" s="42"/>
      <c r="E28" s="42"/>
      <c r="F28" s="42"/>
      <c r="G28" s="60">
        <f>SUM(G8:G27)</f>
        <v>136.30000000000001</v>
      </c>
      <c r="H28" s="61">
        <f>SUM(H8:H27)</f>
        <v>7750</v>
      </c>
      <c r="I28" s="62">
        <f>SUM(I8:I27)</f>
        <v>2.5833333333333333E-2</v>
      </c>
      <c r="J28" s="42"/>
      <c r="K28" s="42"/>
      <c r="L28" s="42"/>
      <c r="M28" s="42"/>
      <c r="N28" s="42"/>
      <c r="O28" s="42"/>
    </row>
    <row r="29" spans="4:15" ht="24" x14ac:dyDescent="0.4"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4:15" ht="24" x14ac:dyDescent="0.4"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4:15" ht="24" x14ac:dyDescent="0.4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4:15" ht="24" x14ac:dyDescent="0.4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4:15" ht="24" x14ac:dyDescent="0.4"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4:15" ht="24" x14ac:dyDescent="0.4"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4:15" ht="24" x14ac:dyDescent="0.4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</sheetData>
  <sheetProtection sheet="1" objects="1" scenarios="1"/>
  <mergeCells count="2">
    <mergeCell ref="C4:J4"/>
    <mergeCell ref="A1:F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8713-9FAA-41A6-BEF4-801A7A0CFDE9}">
  <dimension ref="A1:T14"/>
  <sheetViews>
    <sheetView showGridLines="0" zoomScale="90" zoomScaleNormal="90" workbookViewId="0">
      <selection activeCell="H3" sqref="H3"/>
    </sheetView>
  </sheetViews>
  <sheetFormatPr defaultRowHeight="18.75" x14ac:dyDescent="0.4"/>
  <cols>
    <col min="1" max="1" width="2.875" customWidth="1"/>
    <col min="2" max="2" width="4" customWidth="1"/>
    <col min="3" max="3" width="15.125" bestFit="1" customWidth="1"/>
    <col min="4" max="4" width="4" customWidth="1"/>
    <col min="5" max="5" width="2.375" customWidth="1"/>
    <col min="6" max="6" width="20.125" customWidth="1"/>
    <col min="7" max="7" width="6" customWidth="1"/>
    <col min="8" max="8" width="3.125" customWidth="1"/>
    <col min="9" max="9" width="6.75" customWidth="1"/>
    <col min="11" max="11" width="7.125" bestFit="1" customWidth="1"/>
    <col min="12" max="12" width="18.125" bestFit="1" customWidth="1"/>
    <col min="13" max="13" width="1.625" customWidth="1"/>
    <col min="14" max="14" width="13.375" bestFit="1" customWidth="1"/>
    <col min="15" max="15" width="9.125" customWidth="1"/>
    <col min="16" max="16" width="11.5" customWidth="1"/>
    <col min="17" max="17" width="12.875" customWidth="1"/>
  </cols>
  <sheetData>
    <row r="1" spans="1:20" ht="30" customHeight="1" x14ac:dyDescent="0.4">
      <c r="C1" t="s">
        <v>52</v>
      </c>
    </row>
    <row r="2" spans="1:20" ht="24.75" thickBo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N2" s="63" t="s">
        <v>6</v>
      </c>
      <c r="O2" s="63"/>
      <c r="P2" s="63"/>
      <c r="Q2" s="63"/>
      <c r="R2" s="63"/>
      <c r="S2" s="64"/>
      <c r="T2" s="64"/>
    </row>
    <row r="3" spans="1:20" ht="33.75" thickBot="1" x14ac:dyDescent="0.45">
      <c r="A3" s="2"/>
      <c r="B3" s="3"/>
      <c r="C3" s="21" t="s">
        <v>0</v>
      </c>
      <c r="D3" s="22"/>
      <c r="E3" s="22"/>
      <c r="F3" s="23"/>
      <c r="G3" s="3"/>
      <c r="H3" s="3"/>
      <c r="I3" s="3"/>
      <c r="J3" s="3"/>
      <c r="K3" s="3"/>
      <c r="L3" s="3"/>
      <c r="N3" s="63" t="s">
        <v>15</v>
      </c>
      <c r="O3" s="63"/>
      <c r="P3" s="63"/>
      <c r="Q3" s="63"/>
      <c r="R3" s="63"/>
      <c r="S3" s="64"/>
      <c r="T3" s="64"/>
    </row>
    <row r="4" spans="1:20" ht="14.25" customHeight="1" thickBot="1" x14ac:dyDescent="0.45">
      <c r="B4" s="3"/>
      <c r="C4" s="3"/>
      <c r="D4" s="3"/>
      <c r="E4" s="12"/>
      <c r="F4" s="3"/>
      <c r="G4" s="3"/>
      <c r="H4" s="3"/>
      <c r="I4" s="3"/>
      <c r="J4" s="3"/>
      <c r="K4" s="3"/>
      <c r="L4" s="3"/>
      <c r="N4" s="63" t="s">
        <v>16</v>
      </c>
      <c r="O4" s="63"/>
      <c r="P4" s="63"/>
      <c r="Q4" s="63"/>
      <c r="R4" s="63"/>
      <c r="S4" s="64"/>
      <c r="T4" s="64"/>
    </row>
    <row r="5" spans="1:20" ht="18.75" customHeight="1" thickBot="1" x14ac:dyDescent="0.45">
      <c r="B5" s="3"/>
      <c r="C5" s="4" t="s">
        <v>1</v>
      </c>
      <c r="D5" s="4"/>
      <c r="E5" s="13"/>
      <c r="F5" s="4" t="s">
        <v>5</v>
      </c>
      <c r="G5" s="4"/>
      <c r="H5" s="5"/>
      <c r="I5" s="18" t="s">
        <v>10</v>
      </c>
      <c r="J5" s="19"/>
      <c r="K5" s="20"/>
      <c r="L5" s="3"/>
      <c r="N5" s="63"/>
      <c r="O5" s="63"/>
      <c r="P5" s="63"/>
      <c r="Q5" s="63"/>
      <c r="R5" s="63"/>
      <c r="S5" s="64"/>
      <c r="T5" s="64"/>
    </row>
    <row r="6" spans="1:20" ht="24.75" thickBot="1" x14ac:dyDescent="0.45">
      <c r="B6" s="3"/>
      <c r="C6" s="14"/>
      <c r="D6" s="4" t="s">
        <v>2</v>
      </c>
      <c r="E6" s="13"/>
      <c r="F6" s="16"/>
      <c r="G6" s="4" t="s">
        <v>7</v>
      </c>
      <c r="H6" s="5"/>
      <c r="I6" s="26" t="e">
        <f>C12/F12</f>
        <v>#DIV/0!</v>
      </c>
      <c r="J6" s="27"/>
      <c r="K6" s="31" t="s">
        <v>11</v>
      </c>
      <c r="L6" s="3"/>
      <c r="N6" s="63" t="s">
        <v>17</v>
      </c>
      <c r="O6" s="63"/>
      <c r="P6" s="63"/>
      <c r="Q6" s="63"/>
      <c r="R6" s="63"/>
      <c r="S6" s="64"/>
      <c r="T6" s="64"/>
    </row>
    <row r="7" spans="1:20" ht="18" customHeight="1" thickBot="1" x14ac:dyDescent="0.45">
      <c r="B7" s="3"/>
      <c r="C7" s="8"/>
      <c r="D7" s="4"/>
      <c r="E7" s="13"/>
      <c r="F7" s="4"/>
      <c r="G7" s="4"/>
      <c r="H7" s="5"/>
      <c r="I7" s="28"/>
      <c r="J7" s="29"/>
      <c r="K7" s="32"/>
      <c r="L7" s="3"/>
      <c r="N7" s="63" t="s">
        <v>40</v>
      </c>
      <c r="O7" s="63"/>
      <c r="P7" s="63"/>
      <c r="Q7" s="63"/>
      <c r="R7" s="63"/>
      <c r="S7" s="64"/>
      <c r="T7" s="64"/>
    </row>
    <row r="8" spans="1:20" ht="25.5" customHeight="1" thickBot="1" x14ac:dyDescent="0.45">
      <c r="B8" s="3"/>
      <c r="C8" s="4" t="s">
        <v>3</v>
      </c>
      <c r="D8" s="4"/>
      <c r="E8" s="13"/>
      <c r="F8" s="4" t="s">
        <v>8</v>
      </c>
      <c r="G8" s="4"/>
      <c r="H8" s="5"/>
      <c r="I8" s="9"/>
      <c r="J8" s="9"/>
      <c r="K8" s="10"/>
      <c r="L8" s="3"/>
      <c r="N8" s="63"/>
      <c r="O8" s="65" t="s">
        <v>41</v>
      </c>
      <c r="P8" s="63" t="s">
        <v>47</v>
      </c>
      <c r="Q8" s="63"/>
      <c r="R8" s="63"/>
      <c r="S8" s="64"/>
      <c r="T8" s="64"/>
    </row>
    <row r="9" spans="1:20" ht="24.75" thickBot="1" x14ac:dyDescent="0.45">
      <c r="B9" s="3"/>
      <c r="C9" s="15"/>
      <c r="D9" s="4"/>
      <c r="E9" s="13"/>
      <c r="F9" s="17">
        <v>100</v>
      </c>
      <c r="G9" s="4" t="s">
        <v>2</v>
      </c>
      <c r="H9" s="5"/>
      <c r="I9" s="24" t="e">
        <f>I6/10</f>
        <v>#DIV/0!</v>
      </c>
      <c r="J9" s="25"/>
      <c r="K9" s="30" t="s">
        <v>12</v>
      </c>
      <c r="L9" s="3" t="s">
        <v>14</v>
      </c>
      <c r="N9" s="63"/>
      <c r="O9" s="65" t="s">
        <v>42</v>
      </c>
      <c r="P9" s="63" t="s">
        <v>48</v>
      </c>
      <c r="Q9" s="63"/>
      <c r="R9" s="63"/>
      <c r="S9" s="64"/>
      <c r="T9" s="64"/>
    </row>
    <row r="10" spans="1:20" ht="15" customHeight="1" x14ac:dyDescent="0.4">
      <c r="B10" s="3"/>
      <c r="C10" s="11"/>
      <c r="D10" s="4"/>
      <c r="E10" s="13"/>
      <c r="F10" s="4"/>
      <c r="G10" s="4"/>
      <c r="H10" s="5"/>
      <c r="I10" s="26"/>
      <c r="J10" s="27"/>
      <c r="K10" s="31"/>
      <c r="L10" s="3" t="s">
        <v>13</v>
      </c>
      <c r="N10" s="63"/>
      <c r="O10" s="65" t="s">
        <v>43</v>
      </c>
      <c r="P10" s="63" t="s">
        <v>49</v>
      </c>
      <c r="Q10" s="63"/>
      <c r="R10" s="63"/>
      <c r="S10" s="64"/>
      <c r="T10" s="64"/>
    </row>
    <row r="11" spans="1:20" ht="24.75" customHeight="1" thickBot="1" x14ac:dyDescent="0.45">
      <c r="B11" s="3"/>
      <c r="C11" s="4" t="s">
        <v>4</v>
      </c>
      <c r="D11" s="4"/>
      <c r="E11" s="13"/>
      <c r="F11" s="4" t="s">
        <v>9</v>
      </c>
      <c r="G11" s="4"/>
      <c r="H11" s="5"/>
      <c r="I11" s="28"/>
      <c r="J11" s="29"/>
      <c r="K11" s="32"/>
      <c r="L11" s="1"/>
      <c r="N11" s="63"/>
      <c r="O11" s="65" t="s">
        <v>44</v>
      </c>
      <c r="P11" s="63" t="s">
        <v>50</v>
      </c>
      <c r="Q11" s="63"/>
      <c r="R11" s="63"/>
      <c r="S11" s="64"/>
      <c r="T11" s="64"/>
    </row>
    <row r="12" spans="1:20" ht="24.75" customHeight="1" thickBot="1" x14ac:dyDescent="0.45">
      <c r="B12" s="3"/>
      <c r="C12" s="7">
        <f>C6*C9</f>
        <v>0</v>
      </c>
      <c r="D12" s="4" t="s">
        <v>2</v>
      </c>
      <c r="E12" s="13"/>
      <c r="F12" s="6">
        <f>F6*F9</f>
        <v>0</v>
      </c>
      <c r="G12" s="4" t="s">
        <v>2</v>
      </c>
      <c r="H12" s="5"/>
      <c r="I12" s="1"/>
      <c r="J12" s="1"/>
      <c r="K12" s="1"/>
      <c r="L12" s="1"/>
      <c r="N12" s="63"/>
      <c r="O12" s="65" t="s">
        <v>45</v>
      </c>
      <c r="P12" s="63" t="s">
        <v>51</v>
      </c>
      <c r="Q12" s="63"/>
      <c r="R12" s="63"/>
      <c r="S12" s="64"/>
      <c r="T12" s="64"/>
    </row>
    <row r="13" spans="1:20" ht="24" x14ac:dyDescent="0.4">
      <c r="B13" s="3"/>
      <c r="C13" s="5"/>
      <c r="D13" s="5"/>
      <c r="E13" s="5"/>
      <c r="F13" s="5"/>
      <c r="G13" s="5"/>
      <c r="H13" s="5"/>
      <c r="I13" s="5"/>
      <c r="J13" s="5"/>
      <c r="K13" s="5"/>
      <c r="L13" s="3"/>
      <c r="N13" s="63"/>
      <c r="O13" s="65" t="s">
        <v>46</v>
      </c>
      <c r="P13" s="63" t="s">
        <v>51</v>
      </c>
      <c r="Q13" s="63"/>
      <c r="R13" s="63"/>
      <c r="S13" s="64"/>
      <c r="T13" s="64"/>
    </row>
    <row r="14" spans="1:20" ht="24" x14ac:dyDescent="0.4">
      <c r="C14" s="66" t="s">
        <v>39</v>
      </c>
      <c r="D14" s="66"/>
      <c r="E14" s="66"/>
      <c r="F14" s="66"/>
      <c r="G14" s="66"/>
      <c r="H14" s="66"/>
      <c r="I14" s="66"/>
    </row>
  </sheetData>
  <mergeCells count="6">
    <mergeCell ref="C3:F3"/>
    <mergeCell ref="I5:K5"/>
    <mergeCell ref="I6:J7"/>
    <mergeCell ref="K6:K7"/>
    <mergeCell ref="I9:J11"/>
    <mergeCell ref="K9:K1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526E-B8ED-4208-A36C-0822ACBC95EF}">
  <dimension ref="A1:O35"/>
  <sheetViews>
    <sheetView zoomScale="90" zoomScaleNormal="90" workbookViewId="0">
      <selection activeCell="B13" sqref="B13"/>
    </sheetView>
  </sheetViews>
  <sheetFormatPr defaultRowHeight="18.75" x14ac:dyDescent="0.4"/>
  <cols>
    <col min="1" max="1" width="9" style="35"/>
    <col min="2" max="2" width="12.625" style="35" bestFit="1" customWidth="1"/>
    <col min="3" max="3" width="9" style="35"/>
    <col min="4" max="4" width="9.25" style="35" bestFit="1" customWidth="1"/>
    <col min="5" max="5" width="9" style="35"/>
    <col min="6" max="8" width="11.5" style="35" bestFit="1" customWidth="1"/>
    <col min="9" max="9" width="9.75" style="35" bestFit="1" customWidth="1"/>
    <col min="10" max="10" width="14.125" style="35" bestFit="1" customWidth="1"/>
    <col min="11" max="11" width="11.5" style="35" bestFit="1" customWidth="1"/>
    <col min="12" max="12" width="46.125" style="35" bestFit="1" customWidth="1"/>
    <col min="13" max="16384" width="9" style="35"/>
  </cols>
  <sheetData>
    <row r="1" spans="1:15" x14ac:dyDescent="0.4">
      <c r="A1" s="34" t="s">
        <v>54</v>
      </c>
      <c r="B1" s="34"/>
      <c r="C1" s="34"/>
      <c r="D1" s="34"/>
      <c r="E1" s="34"/>
      <c r="F1" s="34"/>
      <c r="H1" t="s">
        <v>53</v>
      </c>
    </row>
    <row r="2" spans="1:15" x14ac:dyDescent="0.4">
      <c r="A2" s="34"/>
      <c r="B2" s="34"/>
      <c r="C2" s="34"/>
      <c r="D2" s="34"/>
      <c r="E2" s="34"/>
      <c r="F2" s="34"/>
    </row>
    <row r="4" spans="1:15" ht="24" x14ac:dyDescent="0.4">
      <c r="B4" s="36" t="s">
        <v>19</v>
      </c>
      <c r="C4" s="37" t="s">
        <v>20</v>
      </c>
      <c r="D4" s="37"/>
      <c r="E4" s="37"/>
      <c r="F4" s="37"/>
      <c r="G4" s="37"/>
      <c r="H4" s="37"/>
      <c r="I4" s="37"/>
      <c r="J4" s="37"/>
      <c r="K4" s="53"/>
    </row>
    <row r="6" spans="1:15" ht="19.5" thickBot="1" x14ac:dyDescent="0.45">
      <c r="F6" s="35" t="s">
        <v>30</v>
      </c>
    </row>
    <row r="7" spans="1:15" ht="24" x14ac:dyDescent="0.4">
      <c r="A7" s="50" t="s">
        <v>21</v>
      </c>
      <c r="B7" s="49">
        <v>300000</v>
      </c>
      <c r="D7" s="39" t="s">
        <v>23</v>
      </c>
      <c r="E7" s="40" t="s">
        <v>24</v>
      </c>
      <c r="F7" s="40" t="s">
        <v>25</v>
      </c>
      <c r="G7" s="40" t="s">
        <v>26</v>
      </c>
      <c r="H7" s="40" t="s">
        <v>27</v>
      </c>
      <c r="I7" s="40" t="s">
        <v>18</v>
      </c>
      <c r="J7" s="40" t="s">
        <v>29</v>
      </c>
      <c r="K7" s="41" t="s">
        <v>36</v>
      </c>
      <c r="L7" s="38" t="s">
        <v>28</v>
      </c>
      <c r="M7" s="38"/>
      <c r="N7" s="42"/>
      <c r="O7" s="42"/>
    </row>
    <row r="8" spans="1:15" ht="24" x14ac:dyDescent="0.4">
      <c r="A8" s="67" t="s">
        <v>22</v>
      </c>
      <c r="B8" s="68">
        <v>0.05</v>
      </c>
      <c r="D8" s="54">
        <v>44044</v>
      </c>
      <c r="E8" s="55">
        <v>1</v>
      </c>
      <c r="F8" s="44">
        <v>0.1</v>
      </c>
      <c r="G8" s="52">
        <v>176</v>
      </c>
      <c r="H8" s="51">
        <v>17600</v>
      </c>
      <c r="I8" s="33">
        <f>H8/$B$7</f>
        <v>5.8666666666666666E-2</v>
      </c>
      <c r="J8" s="44" t="s">
        <v>31</v>
      </c>
      <c r="K8" s="45" t="s">
        <v>37</v>
      </c>
      <c r="L8" s="42" t="s">
        <v>34</v>
      </c>
      <c r="M8" s="42"/>
      <c r="N8" s="42"/>
      <c r="O8" s="42"/>
    </row>
    <row r="9" spans="1:15" ht="24" x14ac:dyDescent="0.4">
      <c r="D9" s="54">
        <v>44044</v>
      </c>
      <c r="E9" s="55">
        <v>2</v>
      </c>
      <c r="F9" s="44">
        <v>0.1</v>
      </c>
      <c r="G9" s="52">
        <v>-23</v>
      </c>
      <c r="H9" s="51">
        <v>-2350</v>
      </c>
      <c r="I9" s="33">
        <f t="shared" ref="I9:I27" si="0">H9/$B$7</f>
        <v>-7.8333333333333328E-3</v>
      </c>
      <c r="J9" s="44" t="s">
        <v>32</v>
      </c>
      <c r="K9" s="45" t="s">
        <v>38</v>
      </c>
      <c r="L9" s="42" t="s">
        <v>33</v>
      </c>
      <c r="M9" s="42"/>
      <c r="N9" s="42"/>
      <c r="O9" s="42"/>
    </row>
    <row r="10" spans="1:15" ht="24" x14ac:dyDescent="0.4">
      <c r="D10" s="54">
        <v>44045</v>
      </c>
      <c r="E10" s="55">
        <v>3</v>
      </c>
      <c r="F10" s="44">
        <v>0.36</v>
      </c>
      <c r="G10" s="52">
        <v>-16.7</v>
      </c>
      <c r="H10" s="51">
        <v>-7500</v>
      </c>
      <c r="I10" s="33">
        <f t="shared" si="0"/>
        <v>-2.5000000000000001E-2</v>
      </c>
      <c r="J10" s="44" t="s">
        <v>31</v>
      </c>
      <c r="K10" s="45" t="s">
        <v>37</v>
      </c>
      <c r="L10" s="42" t="s">
        <v>35</v>
      </c>
      <c r="M10" s="42"/>
      <c r="N10" s="42"/>
      <c r="O10" s="42"/>
    </row>
    <row r="11" spans="1:15" ht="24" x14ac:dyDescent="0.4">
      <c r="D11" s="54"/>
      <c r="E11" s="55">
        <v>4</v>
      </c>
      <c r="F11" s="44"/>
      <c r="G11" s="52"/>
      <c r="H11" s="51"/>
      <c r="I11" s="33">
        <f t="shared" si="0"/>
        <v>0</v>
      </c>
      <c r="J11" s="44"/>
      <c r="K11" s="45"/>
      <c r="L11" s="42"/>
      <c r="M11" s="42"/>
      <c r="N11" s="42"/>
      <c r="O11" s="42"/>
    </row>
    <row r="12" spans="1:15" ht="24" x14ac:dyDescent="0.4">
      <c r="D12" s="54"/>
      <c r="E12" s="55">
        <v>5</v>
      </c>
      <c r="F12" s="44"/>
      <c r="G12" s="52"/>
      <c r="H12" s="51"/>
      <c r="I12" s="33">
        <f t="shared" si="0"/>
        <v>0</v>
      </c>
      <c r="J12" s="44"/>
      <c r="K12" s="45"/>
      <c r="L12" s="42"/>
      <c r="M12" s="42"/>
      <c r="N12" s="42"/>
      <c r="O12" s="42"/>
    </row>
    <row r="13" spans="1:15" ht="24" x14ac:dyDescent="0.4">
      <c r="D13" s="54"/>
      <c r="E13" s="55">
        <v>6</v>
      </c>
      <c r="F13" s="44"/>
      <c r="G13" s="52"/>
      <c r="H13" s="51"/>
      <c r="I13" s="33">
        <f t="shared" si="0"/>
        <v>0</v>
      </c>
      <c r="J13" s="44"/>
      <c r="K13" s="45"/>
      <c r="L13" s="42"/>
      <c r="M13" s="42"/>
      <c r="N13" s="42"/>
      <c r="O13" s="42"/>
    </row>
    <row r="14" spans="1:15" ht="24" x14ac:dyDescent="0.4">
      <c r="D14" s="54"/>
      <c r="E14" s="55">
        <v>7</v>
      </c>
      <c r="F14" s="44"/>
      <c r="G14" s="52"/>
      <c r="H14" s="51"/>
      <c r="I14" s="33">
        <f t="shared" si="0"/>
        <v>0</v>
      </c>
      <c r="J14" s="44"/>
      <c r="K14" s="45"/>
      <c r="L14" s="42"/>
      <c r="M14" s="42"/>
      <c r="N14" s="42"/>
      <c r="O14" s="42"/>
    </row>
    <row r="15" spans="1:15" ht="24" x14ac:dyDescent="0.4">
      <c r="D15" s="54"/>
      <c r="E15" s="55">
        <v>8</v>
      </c>
      <c r="F15" s="44"/>
      <c r="G15" s="52"/>
      <c r="H15" s="51"/>
      <c r="I15" s="33">
        <f t="shared" si="0"/>
        <v>0</v>
      </c>
      <c r="J15" s="44"/>
      <c r="K15" s="45"/>
      <c r="L15" s="42"/>
      <c r="M15" s="42"/>
      <c r="N15" s="42"/>
      <c r="O15" s="42"/>
    </row>
    <row r="16" spans="1:15" ht="24" x14ac:dyDescent="0.4">
      <c r="D16" s="54"/>
      <c r="E16" s="55">
        <v>9</v>
      </c>
      <c r="F16" s="44"/>
      <c r="G16" s="52"/>
      <c r="H16" s="51"/>
      <c r="I16" s="33">
        <f t="shared" si="0"/>
        <v>0</v>
      </c>
      <c r="J16" s="44"/>
      <c r="K16" s="45"/>
      <c r="L16" s="42"/>
      <c r="M16" s="42"/>
      <c r="N16" s="42"/>
      <c r="O16" s="42"/>
    </row>
    <row r="17" spans="4:15" ht="24" x14ac:dyDescent="0.4">
      <c r="D17" s="54"/>
      <c r="E17" s="55">
        <v>10</v>
      </c>
      <c r="F17" s="44"/>
      <c r="G17" s="52"/>
      <c r="H17" s="51"/>
      <c r="I17" s="33">
        <f t="shared" si="0"/>
        <v>0</v>
      </c>
      <c r="J17" s="44"/>
      <c r="K17" s="45"/>
      <c r="L17" s="42"/>
      <c r="M17" s="42"/>
      <c r="N17" s="42"/>
      <c r="O17" s="42"/>
    </row>
    <row r="18" spans="4:15" ht="24" x14ac:dyDescent="0.4">
      <c r="D18" s="54"/>
      <c r="E18" s="55">
        <v>11</v>
      </c>
      <c r="F18" s="44"/>
      <c r="G18" s="52"/>
      <c r="H18" s="51"/>
      <c r="I18" s="33">
        <f t="shared" si="0"/>
        <v>0</v>
      </c>
      <c r="J18" s="44"/>
      <c r="K18" s="45"/>
      <c r="L18" s="42"/>
      <c r="M18" s="42"/>
      <c r="N18" s="42"/>
      <c r="O18" s="42"/>
    </row>
    <row r="19" spans="4:15" ht="24" x14ac:dyDescent="0.4">
      <c r="D19" s="54"/>
      <c r="E19" s="55">
        <v>12</v>
      </c>
      <c r="F19" s="44"/>
      <c r="G19" s="52"/>
      <c r="H19" s="51"/>
      <c r="I19" s="33">
        <f t="shared" si="0"/>
        <v>0</v>
      </c>
      <c r="J19" s="44"/>
      <c r="K19" s="45"/>
      <c r="L19" s="42"/>
      <c r="M19" s="42"/>
      <c r="N19" s="42"/>
      <c r="O19" s="42"/>
    </row>
    <row r="20" spans="4:15" ht="24" x14ac:dyDescent="0.4">
      <c r="D20" s="54"/>
      <c r="E20" s="55">
        <v>13</v>
      </c>
      <c r="F20" s="44"/>
      <c r="G20" s="52"/>
      <c r="H20" s="51"/>
      <c r="I20" s="33">
        <f t="shared" si="0"/>
        <v>0</v>
      </c>
      <c r="J20" s="44"/>
      <c r="K20" s="45"/>
      <c r="L20" s="42"/>
      <c r="M20" s="42"/>
      <c r="N20" s="42"/>
      <c r="O20" s="42"/>
    </row>
    <row r="21" spans="4:15" ht="24" x14ac:dyDescent="0.4">
      <c r="D21" s="54"/>
      <c r="E21" s="55">
        <v>14</v>
      </c>
      <c r="F21" s="44"/>
      <c r="G21" s="52"/>
      <c r="H21" s="51"/>
      <c r="I21" s="33">
        <f t="shared" si="0"/>
        <v>0</v>
      </c>
      <c r="J21" s="44"/>
      <c r="K21" s="45"/>
      <c r="L21" s="42"/>
      <c r="M21" s="42"/>
      <c r="N21" s="42"/>
      <c r="O21" s="42"/>
    </row>
    <row r="22" spans="4:15" ht="24" x14ac:dyDescent="0.4">
      <c r="D22" s="43"/>
      <c r="E22" s="55">
        <v>15</v>
      </c>
      <c r="F22" s="44"/>
      <c r="G22" s="52"/>
      <c r="H22" s="51"/>
      <c r="I22" s="33">
        <f t="shared" si="0"/>
        <v>0</v>
      </c>
      <c r="J22" s="44"/>
      <c r="K22" s="45"/>
      <c r="L22" s="42"/>
      <c r="M22" s="42"/>
      <c r="N22" s="42"/>
      <c r="O22" s="42"/>
    </row>
    <row r="23" spans="4:15" ht="24" x14ac:dyDescent="0.4">
      <c r="D23" s="43"/>
      <c r="E23" s="55">
        <v>16</v>
      </c>
      <c r="F23" s="44"/>
      <c r="G23" s="52"/>
      <c r="H23" s="51"/>
      <c r="I23" s="33">
        <f t="shared" si="0"/>
        <v>0</v>
      </c>
      <c r="J23" s="44"/>
      <c r="K23" s="45"/>
      <c r="L23" s="42"/>
      <c r="M23" s="42"/>
      <c r="N23" s="42"/>
      <c r="O23" s="42"/>
    </row>
    <row r="24" spans="4:15" ht="24" x14ac:dyDescent="0.4">
      <c r="D24" s="43"/>
      <c r="E24" s="55">
        <v>17</v>
      </c>
      <c r="F24" s="44"/>
      <c r="G24" s="52"/>
      <c r="H24" s="51"/>
      <c r="I24" s="33">
        <f t="shared" si="0"/>
        <v>0</v>
      </c>
      <c r="J24" s="44"/>
      <c r="K24" s="45"/>
      <c r="L24" s="42"/>
      <c r="M24" s="42"/>
      <c r="N24" s="42"/>
      <c r="O24" s="42"/>
    </row>
    <row r="25" spans="4:15" ht="24" x14ac:dyDescent="0.4">
      <c r="D25" s="43"/>
      <c r="E25" s="55">
        <v>18</v>
      </c>
      <c r="F25" s="44"/>
      <c r="G25" s="52"/>
      <c r="H25" s="51"/>
      <c r="I25" s="33">
        <f t="shared" si="0"/>
        <v>0</v>
      </c>
      <c r="J25" s="44"/>
      <c r="K25" s="45"/>
      <c r="L25" s="42"/>
      <c r="M25" s="42"/>
      <c r="N25" s="42"/>
      <c r="O25" s="42"/>
    </row>
    <row r="26" spans="4:15" ht="24" x14ac:dyDescent="0.4">
      <c r="D26" s="43"/>
      <c r="E26" s="55">
        <v>19</v>
      </c>
      <c r="F26" s="44"/>
      <c r="G26" s="52"/>
      <c r="H26" s="51"/>
      <c r="I26" s="33">
        <f t="shared" si="0"/>
        <v>0</v>
      </c>
      <c r="J26" s="44"/>
      <c r="K26" s="45"/>
      <c r="L26" s="42"/>
      <c r="M26" s="42"/>
      <c r="N26" s="42"/>
      <c r="O26" s="42"/>
    </row>
    <row r="27" spans="4:15" ht="24.75" thickBot="1" x14ac:dyDescent="0.45">
      <c r="D27" s="46"/>
      <c r="E27" s="56">
        <v>20</v>
      </c>
      <c r="F27" s="47"/>
      <c r="G27" s="57"/>
      <c r="H27" s="58"/>
      <c r="I27" s="59">
        <f t="shared" si="0"/>
        <v>0</v>
      </c>
      <c r="J27" s="47"/>
      <c r="K27" s="48"/>
      <c r="L27" s="42"/>
      <c r="M27" s="42"/>
      <c r="N27" s="42"/>
      <c r="O27" s="42"/>
    </row>
    <row r="28" spans="4:15" ht="24" x14ac:dyDescent="0.4">
      <c r="D28" s="42"/>
      <c r="E28" s="42"/>
      <c r="F28" s="42"/>
      <c r="G28" s="60">
        <f>SUM(G8:G27)</f>
        <v>136.30000000000001</v>
      </c>
      <c r="H28" s="61">
        <f>SUM(H8:H27)</f>
        <v>7750</v>
      </c>
      <c r="I28" s="62">
        <f>SUM(I8:I27)</f>
        <v>2.5833333333333333E-2</v>
      </c>
      <c r="J28" s="42"/>
      <c r="K28" s="42"/>
      <c r="L28" s="42"/>
      <c r="M28" s="42"/>
      <c r="N28" s="42"/>
      <c r="O28" s="42"/>
    </row>
    <row r="29" spans="4:15" ht="24" x14ac:dyDescent="0.4"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4:15" ht="24" x14ac:dyDescent="0.4"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4:15" ht="24" x14ac:dyDescent="0.4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4:15" ht="24" x14ac:dyDescent="0.4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4:15" ht="24" x14ac:dyDescent="0.4"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4:15" ht="24" x14ac:dyDescent="0.4"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4:15" ht="24" x14ac:dyDescent="0.4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</sheetData>
  <mergeCells count="2">
    <mergeCell ref="A1:F2"/>
    <mergeCell ref="C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資金管理表</vt:lpstr>
      <vt:lpstr>トレード記録</vt:lpstr>
      <vt:lpstr>資金管理表保護なしver.</vt:lpstr>
      <vt:lpstr>トレード記録保護なしver.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kist sun</dc:creator>
  <cp:lastModifiedBy>kist sun</cp:lastModifiedBy>
  <dcterms:created xsi:type="dcterms:W3CDTF">2020-07-29T01:58:31Z</dcterms:created>
  <dcterms:modified xsi:type="dcterms:W3CDTF">2020-08-11T02:06:13Z</dcterms:modified>
</cp:coreProperties>
</file>